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ios1\Documents\T4 changes-Updates\10-24-2022\"/>
    </mc:Choice>
  </mc:AlternateContent>
  <bookViews>
    <workbookView xWindow="0" yWindow="0" windowWidth="16440" windowHeight="4850"/>
  </bookViews>
  <sheets>
    <sheet name="Yr 1" sheetId="1" r:id="rId1"/>
  </sheets>
  <definedNames>
    <definedName name="_xlnm._FilterDatabase" localSheetId="0" hidden="1">'Yr 1'!$C$57:$C$58</definedName>
  </definedNames>
  <calcPr calcId="162913"/>
</workbook>
</file>

<file path=xl/calcChain.xml><?xml version="1.0" encoding="utf-8"?>
<calcChain xmlns="http://schemas.openxmlformats.org/spreadsheetml/2006/main">
  <c r="C19" i="1" l="1"/>
  <c r="E19" i="1" s="1"/>
  <c r="H19" i="1" s="1"/>
  <c r="C20" i="1"/>
  <c r="E20" i="1"/>
  <c r="H20" i="1"/>
  <c r="C22" i="1"/>
  <c r="E22" i="1" s="1"/>
  <c r="H22" i="1" s="1"/>
  <c r="G15" i="1"/>
  <c r="G19" i="1"/>
  <c r="G14" i="1"/>
  <c r="H14" i="1"/>
  <c r="G21" i="1"/>
  <c r="G20" i="1"/>
  <c r="G24" i="1"/>
  <c r="G25" i="1"/>
  <c r="G44" i="1"/>
  <c r="D45" i="1"/>
  <c r="E9" i="1"/>
  <c r="E10" i="1"/>
  <c r="E11" i="1"/>
  <c r="E12" i="1"/>
  <c r="H12" i="1"/>
  <c r="E13" i="1"/>
  <c r="C21" i="1"/>
  <c r="E21" i="1" s="1"/>
  <c r="H21" i="1" s="1"/>
  <c r="E42" i="1"/>
  <c r="C72" i="1"/>
  <c r="C73" i="1"/>
  <c r="C75" i="1"/>
  <c r="H40" i="1"/>
  <c r="G42" i="1"/>
  <c r="G9" i="1"/>
  <c r="G16" i="1"/>
  <c r="G10" i="1"/>
  <c r="G11" i="1"/>
  <c r="G12" i="1"/>
  <c r="G13" i="1"/>
  <c r="H39" i="1"/>
  <c r="H38" i="1"/>
  <c r="H36" i="1"/>
  <c r="H35" i="1"/>
  <c r="H34" i="1"/>
  <c r="H33" i="1"/>
  <c r="H31" i="1"/>
  <c r="H30" i="1"/>
  <c r="H29" i="1"/>
  <c r="H28" i="1"/>
  <c r="H42" i="1"/>
  <c r="H13" i="1"/>
  <c r="H10" i="1"/>
  <c r="H11" i="1"/>
  <c r="E16" i="1"/>
  <c r="H16" i="1"/>
  <c r="H9" i="1"/>
  <c r="G45" i="1"/>
  <c r="G47" i="1"/>
  <c r="E24" i="1" l="1"/>
  <c r="H24" i="1" s="1"/>
  <c r="E25" i="1" l="1"/>
  <c r="H25" i="1" s="1"/>
  <c r="E44" i="1" l="1"/>
  <c r="H44" i="1" s="1"/>
  <c r="E45" i="1" l="1"/>
  <c r="H45" i="1" s="1"/>
  <c r="E47" i="1" l="1"/>
  <c r="H47" i="1" s="1"/>
</calcChain>
</file>

<file path=xl/sharedStrings.xml><?xml version="1.0" encoding="utf-8"?>
<sst xmlns="http://schemas.openxmlformats.org/spreadsheetml/2006/main" count="83" uniqueCount="76">
  <si>
    <t>[principal investigator]</t>
  </si>
  <si>
    <t>[submitted to]</t>
  </si>
  <si>
    <t>[project title]</t>
  </si>
  <si>
    <t>[period: from - to]</t>
  </si>
  <si>
    <t>Fringe Benefits</t>
  </si>
  <si>
    <t>Other Direct Costs</t>
  </si>
  <si>
    <t xml:space="preserve">  Supplies</t>
  </si>
  <si>
    <t xml:space="preserve">  Subagreements</t>
  </si>
  <si>
    <t xml:space="preserve">    [subrecipient A]</t>
  </si>
  <si>
    <t xml:space="preserve">    [subrecipient B]</t>
  </si>
  <si>
    <t xml:space="preserve">  Printing</t>
  </si>
  <si>
    <t xml:space="preserve">  Telecommunications</t>
  </si>
  <si>
    <t>Total Salaries &amp; Wages</t>
  </si>
  <si>
    <t>Salaries &amp; Wages</t>
  </si>
  <si>
    <t>Total Fringe Benefits</t>
  </si>
  <si>
    <t xml:space="preserve">  Equipment (over $5,000)</t>
  </si>
  <si>
    <t>Subtotal Other Directs</t>
  </si>
  <si>
    <t>Base</t>
  </si>
  <si>
    <t>Charged to Sponsor</t>
  </si>
  <si>
    <t>LUC Cost Share</t>
  </si>
  <si>
    <t>Rate</t>
  </si>
  <si>
    <t xml:space="preserve">  Faculty</t>
  </si>
  <si>
    <t xml:space="preserve">  Part time faculty/staff</t>
  </si>
  <si>
    <t xml:space="preserve">  Full time staff</t>
  </si>
  <si>
    <t xml:space="preserve">  Graduate students</t>
  </si>
  <si>
    <t>Total Project Costs</t>
  </si>
  <si>
    <t>Total</t>
  </si>
  <si>
    <t>Negotiated rates used in budgets:</t>
  </si>
  <si>
    <t xml:space="preserve">  Full time staff fringe</t>
  </si>
  <si>
    <t xml:space="preserve">  Part time faculty/staff fringe</t>
  </si>
  <si>
    <t xml:space="preserve">  F&amp;A on campus research</t>
  </si>
  <si>
    <t xml:space="preserve">  grad student fringe</t>
  </si>
  <si>
    <t xml:space="preserve">  rental costs</t>
  </si>
  <si>
    <t xml:space="preserve">  student tuition</t>
  </si>
  <si>
    <t xml:space="preserve">  subrecipient costs exceeding $25K</t>
  </si>
  <si>
    <t xml:space="preserve">  equipment</t>
  </si>
  <si>
    <t>Total Direct Costs</t>
  </si>
  <si>
    <t>Subrecipient base exclusion calculation:</t>
  </si>
  <si>
    <t xml:space="preserve">  subcontract A</t>
  </si>
  <si>
    <t xml:space="preserve">  subcontract B</t>
  </si>
  <si>
    <t xml:space="preserve">  total exclusion</t>
  </si>
  <si>
    <t>% Funded Effort</t>
  </si>
  <si>
    <t>% Contributed Effort</t>
  </si>
  <si>
    <t>Funded Salaries</t>
  </si>
  <si>
    <t>Contributed Salaries</t>
  </si>
  <si>
    <t xml:space="preserve">  Principal Investigator, acad. yr.</t>
  </si>
  <si>
    <t xml:space="preserve">  Principal Investigator, summer*</t>
  </si>
  <si>
    <t>F&amp;A (Indirect) Costs**</t>
  </si>
  <si>
    <t>Subtotal Personnel Costs</t>
  </si>
  <si>
    <t>*for summer salary, base is 1/3 of academic year salary; 1 month equals 33% effort</t>
  </si>
  <si>
    <t>**if MTDC base, applies to all costs except:</t>
  </si>
  <si>
    <t xml:space="preserve">  F&amp;A on campus instruction</t>
  </si>
  <si>
    <t xml:space="preserve">  F&amp;A on campus other activities</t>
  </si>
  <si>
    <t xml:space="preserve">  F&amp;A off campus, all activities</t>
  </si>
  <si>
    <t xml:space="preserve">  PT fringe benefits on cost share</t>
  </si>
  <si>
    <t xml:space="preserve">  FT fringe benefits on cost share</t>
  </si>
  <si>
    <t>5801/4</t>
  </si>
  <si>
    <t>5807/8</t>
  </si>
  <si>
    <t xml:space="preserve">  Consultants</t>
  </si>
  <si>
    <t>6402/26</t>
  </si>
  <si>
    <t>6580/1</t>
  </si>
  <si>
    <t xml:space="preserve">  Payments to human subjects</t>
  </si>
  <si>
    <t xml:space="preserve">  Rental costs</t>
  </si>
  <si>
    <t xml:space="preserve">  Domestic travel</t>
  </si>
  <si>
    <t xml:space="preserve">  Foreign travel</t>
  </si>
  <si>
    <t xml:space="preserve">  Purchased services</t>
  </si>
  <si>
    <t>Account</t>
  </si>
  <si>
    <t xml:space="preserve">  [other full-time tenured faculty]</t>
  </si>
  <si>
    <t xml:space="preserve">  [full-time exempt staff]</t>
  </si>
  <si>
    <t xml:space="preserve">  [part-time staff]</t>
  </si>
  <si>
    <t xml:space="preserve">  [grad student stipends]</t>
  </si>
  <si>
    <t xml:space="preserve">  [students paid hourly]</t>
  </si>
  <si>
    <t>[PTAP #]</t>
  </si>
  <si>
    <t xml:space="preserve">  Graduate students fringe (37.9% tuition; 11.3% health)</t>
  </si>
  <si>
    <t>FY 23 Rates</t>
  </si>
  <si>
    <t xml:space="preserve"> Full-Time Faculty fringe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</si>
</sst>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&quot;$&quot;#,##0.00"/>
    <numFmt numFmtId="166" formatCode="&quot;$&quot;#,##0"/>
  </numFmts>
  <fonts count="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7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5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/>
    <xf numFmtId="166" fontId="0" fillId="0" borderId="1" xfId="0" applyNumberFormat="1" applyFill="1" applyBorder="1"/>
    <xf numFmtId="165" fontId="0" fillId="0" borderId="1" xfId="0" applyNumberForma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0" xfId="0" applyFill="1" applyAlignment="1">
      <alignment horizontal="center"/>
    </xf>
    <xf numFmtId="165" fontId="0" fillId="0" borderId="0" xfId="0" applyNumberFormat="1" applyFill="1"/>
    <xf numFmtId="166" fontId="0" fillId="0" borderId="0" xfId="0" applyNumberFormat="1" applyFill="1"/>
    <xf numFmtId="165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166" fontId="3" fillId="0" borderId="0" xfId="0" applyNumberFormat="1" applyFont="1" applyFill="1"/>
    <xf numFmtId="165" fontId="3" fillId="0" borderId="0" xfId="0" applyNumberFormat="1" applyFont="1" applyFill="1"/>
    <xf numFmtId="0" fontId="7" fillId="0" borderId="1" xfId="0" applyFont="1" applyFill="1" applyBorder="1" applyAlignment="1">
      <alignment horizontal="center"/>
    </xf>
    <xf numFmtId="0" fontId="5" fillId="0" borderId="0" xfId="0" applyFont="1" applyFill="1"/>
    <xf numFmtId="164" fontId="0" fillId="0" borderId="0" xfId="0" applyNumberFormat="1" applyFill="1"/>
    <xf numFmtId="0" fontId="6" fillId="0" borderId="0" xfId="0" applyFont="1" applyFill="1" applyAlignment="1">
      <alignment horizontal="center"/>
    </xf>
    <xf numFmtId="164" fontId="6" fillId="0" borderId="0" xfId="0" applyNumberFormat="1" applyFont="1" applyFill="1"/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/>
    <xf numFmtId="166" fontId="0" fillId="2" borderId="1" xfId="0" applyNumberFormat="1" applyFill="1" applyBorder="1"/>
    <xf numFmtId="166" fontId="3" fillId="2" borderId="1" xfId="0" applyNumberFormat="1" applyFont="1" applyFill="1" applyBorder="1"/>
    <xf numFmtId="165" fontId="3" fillId="2" borderId="1" xfId="0" applyNumberFormat="1" applyFont="1" applyFill="1" applyBorder="1"/>
    <xf numFmtId="164" fontId="0" fillId="2" borderId="1" xfId="0" applyNumberFormat="1" applyFill="1" applyBorder="1"/>
    <xf numFmtId="0" fontId="2" fillId="2" borderId="1" xfId="0" applyFont="1" applyFill="1" applyBorder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164" fontId="7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81"/>
  <sheetViews>
    <sheetView tabSelected="1" topLeftCell="A40" workbookViewId="0">
      <selection activeCell="E52" sqref="E52"/>
    </sheetView>
  </sheetViews>
  <sheetFormatPr defaultRowHeight="12.5" x14ac:dyDescent="0.25"/>
  <cols>
    <col min="1" max="1" width="9.26953125" style="2" customWidth="1"/>
    <col min="2" max="2" width="29.453125" customWidth="1"/>
    <col min="3" max="3" width="17.7265625" style="2" customWidth="1"/>
    <col min="4" max="4" width="16.26953125" customWidth="1"/>
    <col min="5" max="6" width="19.7265625" customWidth="1"/>
    <col min="7" max="7" width="15.7265625" customWidth="1"/>
    <col min="8" max="8" width="13.453125" customWidth="1"/>
  </cols>
  <sheetData>
    <row r="1" spans="1:9" ht="13" x14ac:dyDescent="0.3">
      <c r="B1" t="s">
        <v>72</v>
      </c>
      <c r="D1" s="1"/>
    </row>
    <row r="2" spans="1:9" ht="13" x14ac:dyDescent="0.3">
      <c r="B2" t="s">
        <v>2</v>
      </c>
      <c r="D2" s="1"/>
    </row>
    <row r="3" spans="1:9" x14ac:dyDescent="0.25">
      <c r="B3" t="s">
        <v>0</v>
      </c>
    </row>
    <row r="4" spans="1:9" x14ac:dyDescent="0.25">
      <c r="B4" t="s">
        <v>1</v>
      </c>
    </row>
    <row r="6" spans="1:9" x14ac:dyDescent="0.25">
      <c r="B6" t="s">
        <v>3</v>
      </c>
    </row>
    <row r="8" spans="1:9" ht="13" x14ac:dyDescent="0.3">
      <c r="A8" s="6" t="s">
        <v>66</v>
      </c>
      <c r="B8" s="7" t="s">
        <v>13</v>
      </c>
      <c r="C8" s="6" t="s">
        <v>17</v>
      </c>
      <c r="D8" s="8" t="s">
        <v>41</v>
      </c>
      <c r="E8" s="8" t="s">
        <v>18</v>
      </c>
      <c r="F8" s="8" t="s">
        <v>42</v>
      </c>
      <c r="G8" s="8" t="s">
        <v>19</v>
      </c>
      <c r="H8" s="8" t="s">
        <v>26</v>
      </c>
      <c r="I8" s="9"/>
    </row>
    <row r="9" spans="1:9" x14ac:dyDescent="0.25">
      <c r="A9" s="10">
        <v>5010</v>
      </c>
      <c r="B9" s="11" t="s">
        <v>45</v>
      </c>
      <c r="C9" s="12"/>
      <c r="D9" s="13"/>
      <c r="E9" s="14">
        <f>C9*D9</f>
        <v>0</v>
      </c>
      <c r="F9" s="13"/>
      <c r="G9" s="15">
        <f t="shared" ref="G9:G15" si="0">C9*F9</f>
        <v>0</v>
      </c>
      <c r="H9" s="14">
        <f t="shared" ref="H9:H14" si="1">E9+G9</f>
        <v>0</v>
      </c>
      <c r="I9" s="9"/>
    </row>
    <row r="10" spans="1:9" x14ac:dyDescent="0.25">
      <c r="A10" s="10">
        <v>5032</v>
      </c>
      <c r="B10" s="11" t="s">
        <v>46</v>
      </c>
      <c r="C10" s="12"/>
      <c r="D10" s="13"/>
      <c r="E10" s="14">
        <f>C10*D10</f>
        <v>0</v>
      </c>
      <c r="F10" s="13"/>
      <c r="G10" s="15">
        <f t="shared" si="0"/>
        <v>0</v>
      </c>
      <c r="H10" s="14">
        <f t="shared" si="1"/>
        <v>0</v>
      </c>
      <c r="I10" s="9"/>
    </row>
    <row r="11" spans="1:9" x14ac:dyDescent="0.25">
      <c r="A11" s="10">
        <v>5010</v>
      </c>
      <c r="B11" s="11" t="s">
        <v>67</v>
      </c>
      <c r="C11" s="12"/>
      <c r="D11" s="13"/>
      <c r="E11" s="14">
        <f>C11*D11</f>
        <v>0</v>
      </c>
      <c r="F11" s="13"/>
      <c r="G11" s="15">
        <f t="shared" si="0"/>
        <v>0</v>
      </c>
      <c r="H11" s="14">
        <f t="shared" si="1"/>
        <v>0</v>
      </c>
      <c r="I11" s="9"/>
    </row>
    <row r="12" spans="1:9" x14ac:dyDescent="0.25">
      <c r="A12" s="10">
        <v>5110</v>
      </c>
      <c r="B12" s="11" t="s">
        <v>68</v>
      </c>
      <c r="C12" s="12"/>
      <c r="D12" s="13"/>
      <c r="E12" s="14">
        <f>C12*D12</f>
        <v>0</v>
      </c>
      <c r="F12" s="13"/>
      <c r="G12" s="15">
        <f t="shared" si="0"/>
        <v>0</v>
      </c>
      <c r="H12" s="14">
        <f t="shared" si="1"/>
        <v>0</v>
      </c>
      <c r="I12" s="9"/>
    </row>
    <row r="13" spans="1:9" x14ac:dyDescent="0.25">
      <c r="A13" s="10">
        <v>5130</v>
      </c>
      <c r="B13" s="11" t="s">
        <v>69</v>
      </c>
      <c r="C13" s="12"/>
      <c r="D13" s="13"/>
      <c r="E13" s="14">
        <f>C13*D13</f>
        <v>0</v>
      </c>
      <c r="F13" s="13"/>
      <c r="G13" s="15">
        <f t="shared" si="0"/>
        <v>0</v>
      </c>
      <c r="H13" s="14">
        <f t="shared" si="1"/>
        <v>0</v>
      </c>
      <c r="I13" s="9"/>
    </row>
    <row r="14" spans="1:9" x14ac:dyDescent="0.25">
      <c r="A14" s="10">
        <v>5320</v>
      </c>
      <c r="B14" s="11" t="s">
        <v>70</v>
      </c>
      <c r="C14" s="12"/>
      <c r="D14" s="13"/>
      <c r="E14" s="14">
        <v>0</v>
      </c>
      <c r="F14" s="13"/>
      <c r="G14" s="15">
        <f t="shared" si="0"/>
        <v>0</v>
      </c>
      <c r="H14" s="14">
        <f t="shared" si="1"/>
        <v>0</v>
      </c>
      <c r="I14" s="9"/>
    </row>
    <row r="15" spans="1:9" x14ac:dyDescent="0.25">
      <c r="A15" s="10">
        <v>5310</v>
      </c>
      <c r="B15" s="11" t="s">
        <v>71</v>
      </c>
      <c r="C15" s="12"/>
      <c r="D15" s="13"/>
      <c r="E15" s="14">
        <v>0</v>
      </c>
      <c r="F15" s="13"/>
      <c r="G15" s="15">
        <f t="shared" si="0"/>
        <v>0</v>
      </c>
      <c r="H15" s="14"/>
      <c r="I15" s="9"/>
    </row>
    <row r="16" spans="1:9" ht="13" x14ac:dyDescent="0.3">
      <c r="A16" s="16"/>
      <c r="B16" s="33" t="s">
        <v>12</v>
      </c>
      <c r="C16" s="34"/>
      <c r="D16" s="35"/>
      <c r="E16" s="36">
        <f>SUM(E9:E15)</f>
        <v>0</v>
      </c>
      <c r="F16" s="35"/>
      <c r="G16" s="35">
        <f>SUM(G9:G15)</f>
        <v>0</v>
      </c>
      <c r="H16" s="36">
        <f>E16+G16</f>
        <v>0</v>
      </c>
      <c r="I16" s="9"/>
    </row>
    <row r="17" spans="1:9" x14ac:dyDescent="0.25">
      <c r="A17" s="18"/>
      <c r="B17" s="9"/>
      <c r="C17" s="18"/>
      <c r="D17" s="19"/>
      <c r="E17" s="20"/>
      <c r="F17" s="19"/>
      <c r="G17" s="19"/>
      <c r="H17" s="20"/>
      <c r="I17" s="9"/>
    </row>
    <row r="18" spans="1:9" ht="13" x14ac:dyDescent="0.3">
      <c r="A18" s="6"/>
      <c r="B18" s="7" t="s">
        <v>4</v>
      </c>
      <c r="C18" s="6" t="s">
        <v>20</v>
      </c>
      <c r="D18" s="21" t="s">
        <v>43</v>
      </c>
      <c r="E18" s="22" t="s">
        <v>18</v>
      </c>
      <c r="F18" s="21" t="s">
        <v>44</v>
      </c>
      <c r="G18" s="21" t="s">
        <v>19</v>
      </c>
      <c r="H18" s="22" t="s">
        <v>26</v>
      </c>
      <c r="I18" s="9"/>
    </row>
    <row r="19" spans="1:9" x14ac:dyDescent="0.25">
      <c r="A19" s="10">
        <v>5800</v>
      </c>
      <c r="B19" s="11" t="s">
        <v>21</v>
      </c>
      <c r="C19" s="23">
        <f>$D$51</f>
        <v>0.14199999999999999</v>
      </c>
      <c r="D19" s="15"/>
      <c r="E19" s="14">
        <f>C19*D19</f>
        <v>0</v>
      </c>
      <c r="F19" s="15"/>
      <c r="G19" s="15">
        <f>$D$55*F19</f>
        <v>0</v>
      </c>
      <c r="H19" s="14">
        <f>E19+G19</f>
        <v>0</v>
      </c>
      <c r="I19" s="9"/>
    </row>
    <row r="20" spans="1:9" x14ac:dyDescent="0.25">
      <c r="A20" s="10">
        <v>5803</v>
      </c>
      <c r="B20" s="11" t="s">
        <v>23</v>
      </c>
      <c r="C20" s="23">
        <f>$D$52</f>
        <v>0.159</v>
      </c>
      <c r="D20" s="15"/>
      <c r="E20" s="14">
        <f>C20*D20</f>
        <v>0</v>
      </c>
      <c r="F20" s="15"/>
      <c r="G20" s="15">
        <f>$D$55*F20</f>
        <v>0</v>
      </c>
      <c r="H20" s="14">
        <f>E20+G20</f>
        <v>0</v>
      </c>
      <c r="I20" s="9"/>
    </row>
    <row r="21" spans="1:9" x14ac:dyDescent="0.25">
      <c r="A21" s="10" t="s">
        <v>56</v>
      </c>
      <c r="B21" s="11" t="s">
        <v>22</v>
      </c>
      <c r="C21" s="23">
        <f>$D$53</f>
        <v>7.4999999999999997E-2</v>
      </c>
      <c r="D21" s="15"/>
      <c r="E21" s="14">
        <f>C21*D21</f>
        <v>0</v>
      </c>
      <c r="F21" s="15"/>
      <c r="G21" s="15">
        <f>$D$56*F21</f>
        <v>0</v>
      </c>
      <c r="H21" s="14">
        <f>E21+G21</f>
        <v>0</v>
      </c>
      <c r="I21" s="9"/>
    </row>
    <row r="22" spans="1:9" x14ac:dyDescent="0.25">
      <c r="A22" s="10" t="s">
        <v>57</v>
      </c>
      <c r="B22" s="11" t="s">
        <v>24</v>
      </c>
      <c r="C22" s="23">
        <f>$D$54</f>
        <v>0.47599999999999998</v>
      </c>
      <c r="D22" s="15"/>
      <c r="E22" s="14">
        <f>C22*D22</f>
        <v>0</v>
      </c>
      <c r="F22" s="12"/>
      <c r="G22" s="15"/>
      <c r="H22" s="14">
        <f>E22+G22</f>
        <v>0</v>
      </c>
      <c r="I22" s="9"/>
    </row>
    <row r="23" spans="1:9" x14ac:dyDescent="0.25">
      <c r="A23" s="10"/>
      <c r="B23" s="11"/>
      <c r="C23" s="10"/>
      <c r="D23" s="15"/>
      <c r="E23" s="14"/>
      <c r="F23" s="15"/>
      <c r="G23" s="15"/>
      <c r="H23" s="14"/>
      <c r="I23" s="9"/>
    </row>
    <row r="24" spans="1:9" ht="13" x14ac:dyDescent="0.3">
      <c r="A24" s="16"/>
      <c r="B24" s="33" t="s">
        <v>14</v>
      </c>
      <c r="C24" s="34"/>
      <c r="D24" s="35"/>
      <c r="E24" s="36">
        <f>SUM(E19:E23)</f>
        <v>0</v>
      </c>
      <c r="F24" s="35"/>
      <c r="G24" s="35">
        <f>SUM(G19:G21)</f>
        <v>0</v>
      </c>
      <c r="H24" s="36">
        <f>E24+G24</f>
        <v>0</v>
      </c>
      <c r="I24" s="9"/>
    </row>
    <row r="25" spans="1:9" ht="13" x14ac:dyDescent="0.3">
      <c r="A25" s="16"/>
      <c r="B25" s="33" t="s">
        <v>48</v>
      </c>
      <c r="C25" s="34"/>
      <c r="D25" s="35"/>
      <c r="E25" s="37">
        <f>E16+E24</f>
        <v>0</v>
      </c>
      <c r="F25" s="38"/>
      <c r="G25" s="38">
        <f>G16+G24</f>
        <v>0</v>
      </c>
      <c r="H25" s="37">
        <f>E25+G25</f>
        <v>0</v>
      </c>
      <c r="I25" s="9"/>
    </row>
    <row r="26" spans="1:9" x14ac:dyDescent="0.25">
      <c r="A26" s="18"/>
      <c r="B26" s="9"/>
      <c r="C26" s="18"/>
      <c r="D26" s="19"/>
      <c r="E26" s="20"/>
      <c r="F26" s="19"/>
      <c r="G26" s="19"/>
      <c r="H26" s="20"/>
      <c r="I26" s="9"/>
    </row>
    <row r="27" spans="1:9" ht="13" x14ac:dyDescent="0.3">
      <c r="A27" s="16"/>
      <c r="B27" s="17" t="s">
        <v>5</v>
      </c>
      <c r="C27" s="10"/>
      <c r="D27" s="15"/>
      <c r="E27" s="22" t="s">
        <v>18</v>
      </c>
      <c r="F27" s="21"/>
      <c r="G27" s="21" t="s">
        <v>19</v>
      </c>
      <c r="H27" s="22" t="s">
        <v>26</v>
      </c>
      <c r="I27" s="9"/>
    </row>
    <row r="28" spans="1:9" x14ac:dyDescent="0.25">
      <c r="A28" s="10">
        <v>6310</v>
      </c>
      <c r="B28" s="11" t="s">
        <v>63</v>
      </c>
      <c r="C28" s="10"/>
      <c r="D28" s="15"/>
      <c r="E28" s="14"/>
      <c r="F28" s="15"/>
      <c r="G28" s="15"/>
      <c r="H28" s="14">
        <f t="shared" ref="H28:H36" si="2">SUM(E28:G28)</f>
        <v>0</v>
      </c>
      <c r="I28" s="9"/>
    </row>
    <row r="29" spans="1:9" x14ac:dyDescent="0.25">
      <c r="A29" s="10">
        <v>6310</v>
      </c>
      <c r="B29" s="11" t="s">
        <v>64</v>
      </c>
      <c r="C29" s="10"/>
      <c r="D29" s="15"/>
      <c r="E29" s="14"/>
      <c r="F29" s="15"/>
      <c r="G29" s="15"/>
      <c r="H29" s="14">
        <f t="shared" si="2"/>
        <v>0</v>
      </c>
      <c r="I29" s="9"/>
    </row>
    <row r="30" spans="1:9" x14ac:dyDescent="0.25">
      <c r="A30" s="10">
        <v>6404</v>
      </c>
      <c r="B30" s="11" t="s">
        <v>15</v>
      </c>
      <c r="C30" s="10"/>
      <c r="D30" s="15"/>
      <c r="E30" s="14"/>
      <c r="F30" s="15"/>
      <c r="G30" s="15"/>
      <c r="H30" s="14">
        <f t="shared" si="2"/>
        <v>0</v>
      </c>
      <c r="I30" s="9"/>
    </row>
    <row r="31" spans="1:9" x14ac:dyDescent="0.25">
      <c r="A31" s="10">
        <v>6110</v>
      </c>
      <c r="B31" s="11" t="s">
        <v>6</v>
      </c>
      <c r="C31" s="10"/>
      <c r="D31" s="15"/>
      <c r="E31" s="14"/>
      <c r="F31" s="15"/>
      <c r="G31" s="15"/>
      <c r="H31" s="14">
        <f t="shared" si="2"/>
        <v>0</v>
      </c>
      <c r="I31" s="9"/>
    </row>
    <row r="32" spans="1:9" x14ac:dyDescent="0.25">
      <c r="A32" s="10">
        <v>6252</v>
      </c>
      <c r="B32" s="11" t="s">
        <v>58</v>
      </c>
      <c r="C32" s="10"/>
      <c r="D32" s="15"/>
      <c r="E32" s="14"/>
      <c r="F32" s="15"/>
      <c r="G32" s="15"/>
      <c r="H32" s="14"/>
      <c r="I32" s="9"/>
    </row>
    <row r="33" spans="1:9" x14ac:dyDescent="0.25">
      <c r="A33" s="10">
        <v>6253</v>
      </c>
      <c r="B33" s="11" t="s">
        <v>65</v>
      </c>
      <c r="C33" s="10"/>
      <c r="D33" s="15"/>
      <c r="E33" s="14"/>
      <c r="F33" s="15"/>
      <c r="G33" s="15"/>
      <c r="H33" s="14">
        <f t="shared" si="2"/>
        <v>0</v>
      </c>
      <c r="I33" s="9"/>
    </row>
    <row r="34" spans="1:9" x14ac:dyDescent="0.25">
      <c r="A34" s="10">
        <v>6200</v>
      </c>
      <c r="B34" s="11" t="s">
        <v>10</v>
      </c>
      <c r="C34" s="10"/>
      <c r="D34" s="15"/>
      <c r="E34" s="14"/>
      <c r="F34" s="15"/>
      <c r="G34" s="15"/>
      <c r="H34" s="14">
        <f t="shared" si="2"/>
        <v>0</v>
      </c>
      <c r="I34" s="9"/>
    </row>
    <row r="35" spans="1:9" x14ac:dyDescent="0.25">
      <c r="A35" s="10" t="s">
        <v>59</v>
      </c>
      <c r="B35" s="11" t="s">
        <v>62</v>
      </c>
      <c r="C35" s="10"/>
      <c r="D35" s="15"/>
      <c r="E35" s="14"/>
      <c r="F35" s="15"/>
      <c r="G35" s="15"/>
      <c r="H35" s="14">
        <f t="shared" si="2"/>
        <v>0</v>
      </c>
      <c r="I35" s="9"/>
    </row>
    <row r="36" spans="1:9" x14ac:dyDescent="0.25">
      <c r="A36" s="10">
        <v>6230</v>
      </c>
      <c r="B36" s="11" t="s">
        <v>11</v>
      </c>
      <c r="C36" s="10"/>
      <c r="D36" s="15"/>
      <c r="E36" s="14"/>
      <c r="F36" s="15"/>
      <c r="G36" s="15"/>
      <c r="H36" s="14">
        <f t="shared" si="2"/>
        <v>0</v>
      </c>
      <c r="I36" s="9"/>
    </row>
    <row r="37" spans="1:9" x14ac:dyDescent="0.25">
      <c r="A37" s="10" t="s">
        <v>60</v>
      </c>
      <c r="B37" s="11" t="s">
        <v>7</v>
      </c>
      <c r="C37" s="10"/>
      <c r="D37" s="15"/>
      <c r="E37" s="14"/>
      <c r="F37" s="15"/>
      <c r="G37" s="15"/>
      <c r="H37" s="14"/>
      <c r="I37" s="9"/>
    </row>
    <row r="38" spans="1:9" x14ac:dyDescent="0.25">
      <c r="A38" s="10"/>
      <c r="B38" s="11" t="s">
        <v>8</v>
      </c>
      <c r="C38" s="10"/>
      <c r="D38" s="15"/>
      <c r="E38" s="14"/>
      <c r="F38" s="15"/>
      <c r="G38" s="15"/>
      <c r="H38" s="14">
        <f>SUM(E38:G38)</f>
        <v>0</v>
      </c>
      <c r="I38" s="9"/>
    </row>
    <row r="39" spans="1:9" x14ac:dyDescent="0.25">
      <c r="A39" s="10"/>
      <c r="B39" s="11" t="s">
        <v>9</v>
      </c>
      <c r="C39" s="10"/>
      <c r="D39" s="15"/>
      <c r="E39" s="14"/>
      <c r="F39" s="15"/>
      <c r="G39" s="15"/>
      <c r="H39" s="14">
        <f>SUM(E39:G39)</f>
        <v>0</v>
      </c>
      <c r="I39" s="9"/>
    </row>
    <row r="40" spans="1:9" x14ac:dyDescent="0.25">
      <c r="A40" s="10">
        <v>6585</v>
      </c>
      <c r="B40" s="11" t="s">
        <v>61</v>
      </c>
      <c r="C40" s="10"/>
      <c r="D40" s="15"/>
      <c r="E40" s="14"/>
      <c r="F40" s="15"/>
      <c r="G40" s="15"/>
      <c r="H40" s="14">
        <f>SUM(E40:G40)</f>
        <v>0</v>
      </c>
      <c r="I40" s="9"/>
    </row>
    <row r="41" spans="1:9" x14ac:dyDescent="0.25">
      <c r="A41" s="10"/>
      <c r="B41" s="11"/>
      <c r="C41" s="10"/>
      <c r="D41" s="15"/>
      <c r="E41" s="14"/>
      <c r="F41" s="15"/>
      <c r="G41" s="15"/>
      <c r="H41" s="14"/>
      <c r="I41" s="9"/>
    </row>
    <row r="42" spans="1:9" ht="13" x14ac:dyDescent="0.3">
      <c r="A42" s="16"/>
      <c r="B42" s="33" t="s">
        <v>16</v>
      </c>
      <c r="C42" s="34"/>
      <c r="D42" s="35"/>
      <c r="E42" s="37">
        <f>SUM(E28:E41)</f>
        <v>0</v>
      </c>
      <c r="F42" s="38"/>
      <c r="G42" s="38">
        <f>SUM(G28:G41)</f>
        <v>0</v>
      </c>
      <c r="H42" s="37">
        <f>SUM(E42:G42)</f>
        <v>0</v>
      </c>
      <c r="I42" s="9"/>
    </row>
    <row r="43" spans="1:9" ht="13" x14ac:dyDescent="0.3">
      <c r="A43" s="24"/>
      <c r="B43" s="25"/>
      <c r="C43" s="18"/>
      <c r="D43" s="19"/>
      <c r="E43" s="26"/>
      <c r="F43" s="27"/>
      <c r="G43" s="27"/>
      <c r="H43" s="26"/>
      <c r="I43" s="9"/>
    </row>
    <row r="44" spans="1:9" ht="13" x14ac:dyDescent="0.3">
      <c r="A44" s="16"/>
      <c r="B44" s="33" t="s">
        <v>36</v>
      </c>
      <c r="C44" s="34"/>
      <c r="D44" s="35"/>
      <c r="E44" s="37">
        <f>E25+E42</f>
        <v>0</v>
      </c>
      <c r="F44" s="38"/>
      <c r="G44" s="38">
        <f>G25+G42</f>
        <v>0</v>
      </c>
      <c r="H44" s="37">
        <f>SUM(E44:G44)</f>
        <v>0</v>
      </c>
      <c r="I44" s="9"/>
    </row>
    <row r="45" spans="1:9" ht="13" x14ac:dyDescent="0.3">
      <c r="A45" s="28">
        <v>7030</v>
      </c>
      <c r="B45" s="33" t="s">
        <v>47</v>
      </c>
      <c r="C45" s="40" t="s">
        <v>30</v>
      </c>
      <c r="D45" s="39">
        <f>VLOOKUP(C45,B57:D60,3,FALSE)</f>
        <v>0.45500000000000002</v>
      </c>
      <c r="E45" s="37">
        <f>D45*(E44-E22-E30-E35-$C$75)</f>
        <v>0</v>
      </c>
      <c r="F45" s="38"/>
      <c r="G45" s="38">
        <f>$D$57*(G44-G22-G30-G35)</f>
        <v>0</v>
      </c>
      <c r="H45" s="37">
        <f>SUM(E45:G45)</f>
        <v>0</v>
      </c>
      <c r="I45" s="9"/>
    </row>
    <row r="46" spans="1:9" ht="13" x14ac:dyDescent="0.3">
      <c r="A46" s="18"/>
      <c r="B46" s="9"/>
      <c r="C46" s="18"/>
      <c r="D46" s="19"/>
      <c r="E46" s="20"/>
      <c r="F46" s="19"/>
      <c r="G46" s="19"/>
      <c r="H46" s="26"/>
      <c r="I46" s="9"/>
    </row>
    <row r="47" spans="1:9" ht="13" x14ac:dyDescent="0.3">
      <c r="A47" s="16"/>
      <c r="B47" s="33" t="s">
        <v>25</v>
      </c>
      <c r="C47" s="34"/>
      <c r="D47" s="35"/>
      <c r="E47" s="37">
        <f>SUM(E44:E46)</f>
        <v>0</v>
      </c>
      <c r="F47" s="38"/>
      <c r="G47" s="38">
        <f>SUM(G44:G46)</f>
        <v>0</v>
      </c>
      <c r="H47" s="37">
        <f>SUM(E47:G47)</f>
        <v>0</v>
      </c>
      <c r="I47" s="9"/>
    </row>
    <row r="48" spans="1:9" x14ac:dyDescent="0.25">
      <c r="A48" s="18"/>
      <c r="B48" s="9"/>
      <c r="C48" s="18"/>
      <c r="D48" s="9"/>
      <c r="E48" s="9"/>
      <c r="F48" s="9"/>
      <c r="G48" s="9"/>
      <c r="H48" s="9"/>
      <c r="I48" s="9"/>
    </row>
    <row r="49" spans="1:9" ht="13" x14ac:dyDescent="0.3">
      <c r="A49" s="18"/>
      <c r="B49" s="24" t="s">
        <v>74</v>
      </c>
      <c r="C49" s="18"/>
      <c r="D49" s="9"/>
      <c r="E49" s="9"/>
      <c r="F49" s="9"/>
      <c r="G49" s="9"/>
      <c r="H49" s="9"/>
      <c r="I49" s="9"/>
    </row>
    <row r="50" spans="1:9" ht="13" x14ac:dyDescent="0.3">
      <c r="A50" s="18"/>
      <c r="B50" s="29" t="s">
        <v>27</v>
      </c>
      <c r="C50" s="18"/>
      <c r="D50" s="24"/>
      <c r="E50" s="24"/>
      <c r="F50" s="9"/>
      <c r="G50" s="9"/>
      <c r="H50" s="9"/>
      <c r="I50" s="9"/>
    </row>
    <row r="51" spans="1:9" x14ac:dyDescent="0.25">
      <c r="A51" s="18"/>
      <c r="B51" s="9" t="s">
        <v>75</v>
      </c>
      <c r="C51" s="18"/>
      <c r="D51" s="30">
        <v>0.14199999999999999</v>
      </c>
      <c r="E51" s="9"/>
      <c r="F51" s="9"/>
      <c r="G51" s="9"/>
      <c r="H51" s="9"/>
      <c r="I51" s="9"/>
    </row>
    <row r="52" spans="1:9" x14ac:dyDescent="0.25">
      <c r="A52" s="18"/>
      <c r="B52" s="9" t="s">
        <v>28</v>
      </c>
      <c r="C52" s="18"/>
      <c r="D52" s="30">
        <v>0.159</v>
      </c>
      <c r="E52" s="9"/>
      <c r="F52" s="9"/>
      <c r="G52" s="9"/>
      <c r="H52" s="9"/>
      <c r="I52" s="9"/>
    </row>
    <row r="53" spans="1:9" x14ac:dyDescent="0.25">
      <c r="A53" s="18"/>
      <c r="B53" s="9" t="s">
        <v>29</v>
      </c>
      <c r="C53" s="18"/>
      <c r="D53" s="30">
        <v>7.4999999999999997E-2</v>
      </c>
      <c r="E53" s="9"/>
      <c r="F53" s="9"/>
      <c r="G53" s="9"/>
      <c r="H53" s="9"/>
      <c r="I53" s="9"/>
    </row>
    <row r="54" spans="1:9" x14ac:dyDescent="0.25">
      <c r="A54" s="18"/>
      <c r="B54" s="5" t="s">
        <v>73</v>
      </c>
      <c r="C54" s="18"/>
      <c r="D54" s="30">
        <v>0.47599999999999998</v>
      </c>
      <c r="E54" s="9"/>
      <c r="F54" s="9"/>
      <c r="G54" s="9"/>
      <c r="H54" s="9"/>
      <c r="I54" s="9"/>
    </row>
    <row r="55" spans="1:9" x14ac:dyDescent="0.25">
      <c r="A55" s="18"/>
      <c r="B55" s="41" t="s">
        <v>55</v>
      </c>
      <c r="C55" s="42"/>
      <c r="D55" s="43">
        <v>0.3</v>
      </c>
      <c r="E55" s="9"/>
      <c r="F55" s="9"/>
      <c r="G55" s="9"/>
      <c r="H55" s="9"/>
      <c r="I55" s="9"/>
    </row>
    <row r="56" spans="1:9" x14ac:dyDescent="0.25">
      <c r="A56" s="18"/>
      <c r="B56" s="41" t="s">
        <v>54</v>
      </c>
      <c r="C56" s="42"/>
      <c r="D56" s="43">
        <v>8.5000000000000006E-2</v>
      </c>
      <c r="E56" s="9"/>
      <c r="F56" s="9"/>
      <c r="G56" s="9"/>
      <c r="H56" s="9"/>
      <c r="I56" s="9"/>
    </row>
    <row r="57" spans="1:9" x14ac:dyDescent="0.25">
      <c r="A57" s="18"/>
      <c r="B57" s="9" t="s">
        <v>30</v>
      </c>
      <c r="C57" s="31"/>
      <c r="D57" s="30">
        <v>0.45500000000000002</v>
      </c>
      <c r="E57" s="30"/>
      <c r="F57" s="9"/>
      <c r="G57" s="9"/>
      <c r="H57" s="9"/>
      <c r="I57" s="9"/>
    </row>
    <row r="58" spans="1:9" x14ac:dyDescent="0.25">
      <c r="A58" s="18"/>
      <c r="B58" s="5" t="s">
        <v>51</v>
      </c>
      <c r="C58" s="31"/>
      <c r="D58" s="30">
        <v>0.5</v>
      </c>
      <c r="E58" s="30"/>
      <c r="F58" s="9"/>
      <c r="G58" s="9"/>
      <c r="H58" s="9"/>
      <c r="I58" s="9"/>
    </row>
    <row r="59" spans="1:9" x14ac:dyDescent="0.25">
      <c r="A59" s="18"/>
      <c r="B59" s="5" t="s">
        <v>52</v>
      </c>
      <c r="C59" s="31"/>
      <c r="D59" s="30">
        <v>0.4</v>
      </c>
      <c r="E59" s="30"/>
      <c r="F59" s="9"/>
      <c r="G59" s="9"/>
      <c r="H59" s="9"/>
      <c r="I59" s="9"/>
    </row>
    <row r="60" spans="1:9" x14ac:dyDescent="0.25">
      <c r="A60" s="18"/>
      <c r="B60" s="5" t="s">
        <v>53</v>
      </c>
      <c r="C60" s="31"/>
      <c r="D60" s="30">
        <v>0.26</v>
      </c>
      <c r="E60" s="30"/>
      <c r="F60" s="9"/>
      <c r="G60" s="9"/>
      <c r="H60" s="9"/>
      <c r="I60" s="9"/>
    </row>
    <row r="61" spans="1:9" x14ac:dyDescent="0.25">
      <c r="A61" s="18"/>
      <c r="B61" s="9"/>
      <c r="C61" s="31"/>
      <c r="D61" s="32"/>
      <c r="E61" s="9"/>
      <c r="F61" s="9"/>
      <c r="G61" s="9"/>
      <c r="H61" s="9"/>
      <c r="I61" s="9"/>
    </row>
    <row r="62" spans="1:9" x14ac:dyDescent="0.25">
      <c r="A62" s="18"/>
      <c r="B62" s="9" t="s">
        <v>49</v>
      </c>
      <c r="C62" s="18"/>
      <c r="D62" s="30"/>
      <c r="E62" s="9"/>
      <c r="F62" s="9"/>
      <c r="G62" s="9"/>
      <c r="H62" s="9"/>
      <c r="I62" s="9"/>
    </row>
    <row r="63" spans="1:9" x14ac:dyDescent="0.25">
      <c r="A63" s="18"/>
      <c r="B63" s="9"/>
      <c r="C63" s="18"/>
      <c r="D63" s="9"/>
      <c r="E63" s="9"/>
      <c r="F63" s="9"/>
      <c r="G63" s="9"/>
      <c r="H63" s="9"/>
      <c r="I63" s="9"/>
    </row>
    <row r="64" spans="1:9" x14ac:dyDescent="0.25">
      <c r="A64" s="18"/>
      <c r="B64" s="9" t="s">
        <v>50</v>
      </c>
      <c r="C64" s="18"/>
      <c r="D64" s="9"/>
      <c r="E64" s="9"/>
      <c r="F64" s="9"/>
      <c r="G64" s="9"/>
      <c r="H64" s="9"/>
      <c r="I64" s="9"/>
    </row>
    <row r="65" spans="1:9" x14ac:dyDescent="0.25">
      <c r="A65" s="18"/>
      <c r="B65" s="9" t="s">
        <v>31</v>
      </c>
      <c r="C65" s="18"/>
      <c r="D65" s="9"/>
      <c r="E65" s="9"/>
      <c r="F65" s="9"/>
      <c r="G65" s="9"/>
      <c r="H65" s="9"/>
      <c r="I65" s="9"/>
    </row>
    <row r="66" spans="1:9" x14ac:dyDescent="0.25">
      <c r="A66" s="18"/>
      <c r="B66" s="9" t="s">
        <v>33</v>
      </c>
      <c r="C66" s="18"/>
      <c r="D66" s="9"/>
      <c r="E66" s="9"/>
      <c r="F66" s="9"/>
      <c r="G66" s="9"/>
      <c r="H66" s="9"/>
      <c r="I66" s="9"/>
    </row>
    <row r="67" spans="1:9" x14ac:dyDescent="0.25">
      <c r="A67" s="18"/>
      <c r="B67" s="9" t="s">
        <v>35</v>
      </c>
      <c r="C67" s="18"/>
      <c r="D67" s="9"/>
      <c r="E67" s="9"/>
      <c r="F67" s="9"/>
      <c r="G67" s="9"/>
      <c r="H67" s="9"/>
      <c r="I67" s="9"/>
    </row>
    <row r="68" spans="1:9" x14ac:dyDescent="0.25">
      <c r="A68" s="18"/>
      <c r="B68" s="9" t="s">
        <v>32</v>
      </c>
      <c r="C68" s="18"/>
      <c r="D68" s="9"/>
      <c r="E68" s="9"/>
      <c r="F68" s="9"/>
      <c r="G68" s="9"/>
      <c r="H68" s="9"/>
      <c r="I68" s="9"/>
    </row>
    <row r="69" spans="1:9" x14ac:dyDescent="0.25">
      <c r="A69" s="18"/>
      <c r="B69" s="9" t="s">
        <v>34</v>
      </c>
      <c r="C69" s="18"/>
      <c r="D69" s="9"/>
      <c r="E69" s="9"/>
      <c r="F69" s="9"/>
      <c r="G69" s="9"/>
      <c r="H69" s="9"/>
      <c r="I69" s="9"/>
    </row>
    <row r="70" spans="1:9" x14ac:dyDescent="0.25">
      <c r="A70" s="18"/>
      <c r="B70" s="9"/>
      <c r="C70" s="18"/>
      <c r="D70" s="9"/>
      <c r="E70" s="9"/>
      <c r="F70" s="9"/>
      <c r="G70" s="9"/>
      <c r="H70" s="9"/>
      <c r="I70" s="9"/>
    </row>
    <row r="71" spans="1:9" x14ac:dyDescent="0.25">
      <c r="A71" s="18"/>
      <c r="B71" s="29" t="s">
        <v>37</v>
      </c>
      <c r="C71" s="18"/>
      <c r="D71" s="9"/>
      <c r="E71" s="9"/>
      <c r="F71" s="9"/>
      <c r="G71" s="9"/>
      <c r="H71" s="9"/>
      <c r="I71" s="9"/>
    </row>
    <row r="72" spans="1:9" x14ac:dyDescent="0.25">
      <c r="B72" t="s">
        <v>38</v>
      </c>
      <c r="C72" s="3">
        <f>IF(E38&gt;25000,E38-25000,0)</f>
        <v>0</v>
      </c>
    </row>
    <row r="73" spans="1:9" x14ac:dyDescent="0.25">
      <c r="B73" t="s">
        <v>39</v>
      </c>
      <c r="C73" s="4">
        <f>IF(E39&gt;25000,E39-25000,0)</f>
        <v>0</v>
      </c>
    </row>
    <row r="75" spans="1:9" x14ac:dyDescent="0.25">
      <c r="B75" t="s">
        <v>40</v>
      </c>
      <c r="C75" s="3">
        <f>SUM(C72:C74)</f>
        <v>0</v>
      </c>
    </row>
    <row r="76" spans="1:9" x14ac:dyDescent="0.25">
      <c r="C76" s="3"/>
    </row>
    <row r="77" spans="1:9" x14ac:dyDescent="0.25">
      <c r="C77" s="3"/>
    </row>
    <row r="78" spans="1:9" x14ac:dyDescent="0.25">
      <c r="C78" s="3"/>
    </row>
    <row r="79" spans="1:9" x14ac:dyDescent="0.25">
      <c r="C79" s="3"/>
    </row>
    <row r="80" spans="1:9" x14ac:dyDescent="0.25">
      <c r="C80" s="3"/>
    </row>
    <row r="81" spans="3:3" x14ac:dyDescent="0.25">
      <c r="C81" s="3"/>
    </row>
  </sheetData>
  <phoneticPr fontId="2" type="noConversion"/>
  <dataValidations count="1">
    <dataValidation type="list" allowBlank="1" showInputMessage="1" showErrorMessage="1" sqref="C45">
      <formula1>$B$57:$B$60</formula1>
    </dataValidation>
  </dataValidation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Yr 1</vt:lpstr>
    </vt:vector>
  </TitlesOfParts>
  <Company>Loyola University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Services</dc:creator>
  <cp:lastModifiedBy>Rios, Jennifer</cp:lastModifiedBy>
  <cp:lastPrinted>2015-05-21T15:59:46Z</cp:lastPrinted>
  <dcterms:created xsi:type="dcterms:W3CDTF">2008-08-07T21:31:52Z</dcterms:created>
  <dcterms:modified xsi:type="dcterms:W3CDTF">2022-10-26T15:14:39Z</dcterms:modified>
</cp:coreProperties>
</file>